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mayfe\Google Drive\mayfelix2\Arbeit KGA Märchenland\"/>
    </mc:Choice>
  </mc:AlternateContent>
  <xr:revisionPtr revIDLastSave="0" documentId="13_ncr:1_{3D1F8DD2-FC14-4A3A-8DD9-F030847B9851}" xr6:coauthVersionLast="47" xr6:coauthVersionMax="47" xr10:uidLastSave="{00000000-0000-0000-0000-000000000000}"/>
  <workbookProtection lockStructure="1"/>
  <bookViews>
    <workbookView xWindow="-120" yWindow="-120" windowWidth="38640" windowHeight="20925" xr2:uid="{00000000-000D-0000-FFFF-FFFF00000000}"/>
  </bookViews>
  <sheets>
    <sheet name="Übersicht zum Drucke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" i="2" l="1"/>
  <c r="AB8" i="2"/>
  <c r="AB11" i="2"/>
  <c r="AB20" i="2"/>
  <c r="AB36" i="2"/>
  <c r="AB38" i="2" s="1"/>
  <c r="AB7" i="2"/>
  <c r="AB9" i="2"/>
  <c r="AB32" i="2"/>
  <c r="AB27" i="2"/>
  <c r="AD23" i="2"/>
  <c r="AD22" i="2"/>
  <c r="AD21" i="2"/>
  <c r="AD19" i="2"/>
  <c r="AD17" i="2"/>
  <c r="AD16" i="2"/>
  <c r="AD15" i="2"/>
  <c r="V43" i="2"/>
  <c r="K44" i="2" s="1"/>
  <c r="T46" i="2" s="1"/>
  <c r="AD14" i="2"/>
  <c r="AD33" i="2"/>
  <c r="AD34" i="2"/>
  <c r="AD35" i="2"/>
  <c r="AD24" i="2"/>
  <c r="AD25" i="2"/>
  <c r="AD26" i="2"/>
  <c r="AD18" i="2"/>
  <c r="AB29" i="2" l="1"/>
  <c r="AB40" i="2" s="1"/>
  <c r="Z46" i="2" s="1"/>
  <c r="J46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<sst xmlns="http://schemas.openxmlformats.org/spreadsheetml/2006/main" count="171" uniqueCount="48">
  <si>
    <t>Kleingartenanlage Märchenland e.V.</t>
  </si>
  <si>
    <t>Parzelle:</t>
  </si>
  <si>
    <t>Name:</t>
  </si>
  <si>
    <t>Datum:</t>
  </si>
  <si>
    <t>Richtgrößen für Obstbäume und Beerensträucher</t>
  </si>
  <si>
    <t>pro Beerenstrauch</t>
  </si>
  <si>
    <t>Gestamtfläche Obstbäume und Beerensträucher</t>
  </si>
  <si>
    <t>qm</t>
  </si>
  <si>
    <t>ca.</t>
  </si>
  <si>
    <t>entspricht</t>
  </si>
  <si>
    <t>Stk.</t>
  </si>
  <si>
    <t>Wert = 10 qm</t>
  </si>
  <si>
    <t>Wert =   5 qm</t>
  </si>
  <si>
    <t>Wert =   2 qm</t>
  </si>
  <si>
    <t>Gemüse, Erdbeeren, einjährige Sommerblumen</t>
  </si>
  <si>
    <t>Beetflächen</t>
  </si>
  <si>
    <t>Hochbeetflächen</t>
  </si>
  <si>
    <t>Meter</t>
  </si>
  <si>
    <t>x</t>
  </si>
  <si>
    <t>Maße insg. ca.</t>
  </si>
  <si>
    <t>1.</t>
  </si>
  <si>
    <t>2.</t>
  </si>
  <si>
    <t>3.</t>
  </si>
  <si>
    <t>4.</t>
  </si>
  <si>
    <t>5.</t>
  </si>
  <si>
    <t>6.</t>
  </si>
  <si>
    <t>=</t>
  </si>
  <si>
    <t>Sonderflächen (Gewächshaus, Kompostanlage)</t>
  </si>
  <si>
    <t>Gewächshaus</t>
  </si>
  <si>
    <t>Kompostanlage</t>
  </si>
  <si>
    <t>Gestamtfläche Gewächshaus und Kompostanlagen</t>
  </si>
  <si>
    <t>Gesamtfläche Beete und Hochbeete, Gemüse und Sommerblumen    ca.</t>
  </si>
  <si>
    <t>Gesamtfläche der kleingärtnerisch genutzten Fläche</t>
  </si>
  <si>
    <t xml:space="preserve">Ist die Parzelle ein Randgrundstück mit angränzenden Bäumen: </t>
  </si>
  <si>
    <t xml:space="preserve">Größe der Parzelle: </t>
  </si>
  <si>
    <t>qm geteilt durch</t>
  </si>
  <si>
    <t xml:space="preserve">Es sollten also mindestens </t>
  </si>
  <si>
    <t>qm kleingärtnerisch genutzt werden!</t>
  </si>
  <si>
    <t xml:space="preserve">Diese Vorgabe wurde </t>
  </si>
  <si>
    <t>Stand: 06.2024</t>
  </si>
  <si>
    <t>© Felix Maywald</t>
  </si>
  <si>
    <t>Reinecke-Fuchs-Weg 55, 13088 Berlin - Telefon: 030/92091161
Fax: 030/ 92406655 - E-Mail:  maerchenland-verein@gmx.de
Homepage: kgama.de</t>
  </si>
  <si>
    <t>Soll:</t>
  </si>
  <si>
    <t>Ist:</t>
  </si>
  <si>
    <t>(nein/ja)</t>
  </si>
  <si>
    <t>pro Obstbaum (Hoch- &amp; Halbstamm)</t>
  </si>
  <si>
    <t>pro Wein, Viertelstamm</t>
  </si>
  <si>
    <t>*bei Randgrdf.=ja
-&gt; /4, sonst 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</si>
</sst>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sz val="10"/>
      <color theme="0" tint="-0.14999847407452621"/>
      <name val="Arial"/>
      <family val="2"/>
    </font>
    <font>
      <b/>
      <sz val="12"/>
      <color rgb="FFC00000"/>
      <name val="Arial"/>
      <family val="2"/>
    </font>
    <font>
      <b/>
      <sz val="12"/>
      <color theme="9" tint="-0.499984740745262"/>
      <name val="Arial"/>
      <family val="2"/>
    </font>
    <font>
      <sz val="12"/>
      <color theme="1" tint="0.499984740745262"/>
      <name val="Arial"/>
      <family val="2"/>
    </font>
    <font>
      <b/>
      <sz val="16"/>
      <color rgb="FF0A660F"/>
      <name val="Arial"/>
      <family val="2"/>
    </font>
    <font>
      <sz val="12"/>
      <color theme="9" tint="-0.499984740745262"/>
      <name val="Arial"/>
      <family val="2"/>
    </font>
    <font>
      <sz val="12"/>
      <color theme="0" tint="-0.14999847407452621"/>
      <name val="Arial"/>
      <family val="2"/>
    </font>
    <font>
      <sz val="12"/>
      <color theme="0"/>
      <name val="Arial"/>
      <family val="2"/>
    </font>
    <font>
      <sz val="8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6" fillId="0" borderId="0" xfId="0" applyFont="1" applyProtection="1">
      <protection hidden="1"/>
    </xf>
    <xf numFmtId="4" fontId="4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7" fillId="0" borderId="0" xfId="0" quotePrefix="1" applyFont="1" applyProtection="1">
      <protection hidden="1"/>
    </xf>
    <xf numFmtId="0" fontId="7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wrapText="1"/>
      <protection hidden="1"/>
    </xf>
    <xf numFmtId="4" fontId="4" fillId="2" borderId="1" xfId="0" applyNumberFormat="1" applyFont="1" applyFill="1" applyBorder="1" applyAlignment="1" applyProtection="1">
      <alignment horizontal="right"/>
      <protection hidden="1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4" fontId="9" fillId="2" borderId="0" xfId="0" applyNumberFormat="1" applyFont="1" applyFill="1" applyAlignment="1" applyProtection="1">
      <alignment horizontal="right"/>
      <protection hidden="1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14" fontId="5" fillId="2" borderId="0" xfId="0" applyNumberFormat="1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4" fontId="9" fillId="2" borderId="1" xfId="0" applyNumberFormat="1" applyFont="1" applyFill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/>
      <protection locked="0" hidden="1"/>
    </xf>
    <xf numFmtId="4" fontId="8" fillId="2" borderId="0" xfId="0" applyNumberFormat="1" applyFont="1" applyFill="1" applyAlignment="1" applyProtection="1">
      <alignment horizontal="right"/>
      <protection hidden="1"/>
    </xf>
    <xf numFmtId="4" fontId="13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4" fontId="5" fillId="2" borderId="3" xfId="0" applyNumberFormat="1" applyFont="1" applyFill="1" applyBorder="1" applyAlignment="1" applyProtection="1">
      <alignment horizontal="right"/>
      <protection locked="0"/>
    </xf>
    <xf numFmtId="4" fontId="5" fillId="2" borderId="1" xfId="0" applyNumberFormat="1" applyFont="1" applyFill="1" applyBorder="1" applyAlignment="1" applyProtection="1">
      <alignment horizontal="right"/>
      <protection locked="0"/>
    </xf>
    <xf numFmtId="4" fontId="5" fillId="2" borderId="2" xfId="0" applyNumberFormat="1" applyFont="1" applyFill="1" applyBorder="1" applyAlignment="1" applyProtection="1">
      <alignment horizontal="right"/>
      <protection locked="0"/>
    </xf>
    <xf numFmtId="4" fontId="12" fillId="2" borderId="3" xfId="0" applyNumberFormat="1" applyFont="1" applyFill="1" applyBorder="1" applyAlignment="1" applyProtection="1">
      <alignment horizontal="right"/>
      <protection hidden="1"/>
    </xf>
    <xf numFmtId="4" fontId="12" fillId="2" borderId="1" xfId="0" applyNumberFormat="1" applyFont="1" applyFill="1" applyBorder="1" applyAlignment="1" applyProtection="1">
      <alignment horizontal="right"/>
      <protection hidden="1"/>
    </xf>
    <xf numFmtId="4" fontId="12" fillId="2" borderId="2" xfId="0" applyNumberFormat="1" applyFont="1" applyFill="1" applyBorder="1" applyAlignment="1" applyProtection="1">
      <alignment horizontal="right"/>
      <protection hidden="1"/>
    </xf>
    <xf numFmtId="4" fontId="8" fillId="2" borderId="3" xfId="0" applyNumberFormat="1" applyFont="1" applyFill="1" applyBorder="1" applyAlignment="1" applyProtection="1">
      <alignment horizontal="right"/>
      <protection hidden="1"/>
    </xf>
    <xf numFmtId="4" fontId="8" fillId="2" borderId="1" xfId="0" applyNumberFormat="1" applyFont="1" applyFill="1" applyBorder="1" applyAlignment="1" applyProtection="1">
      <alignment horizontal="right"/>
      <protection hidden="1"/>
    </xf>
    <xf numFmtId="4" fontId="8" fillId="2" borderId="2" xfId="0" applyNumberFormat="1" applyFont="1" applyFill="1" applyBorder="1" applyAlignment="1" applyProtection="1">
      <alignment horizontal="righ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14" fillId="0" borderId="0" xfId="0" applyFont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</cellXfs>
  <cellStyles count="1">
    <cellStyle name="Standard" xfId="0" builtinId="0"/>
  </cellStyles>
  <dxfs count="1">
    <dxf>
      <font>
        <color rgb="FFC00000"/>
      </font>
    </dxf>
  </dxfs>
  <tableStyles count="0" defaultTableStyle="TableStyleMedium2" defaultPivotStyle="PivotStyleLight16"/>
  <colors>
    <mruColors>
      <color rgb="FF0A660F"/>
      <color rgb="FFF7F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52C5-A5E2-41AD-80F7-B1ED7B5778BA}">
  <dimension ref="A1:AG48"/>
  <sheetViews>
    <sheetView showGridLines="0" showRowColHeaders="0" tabSelected="1" showRuler="0" view="pageLayout" zoomScaleNormal="100" workbookViewId="0">
      <selection activeCell="E4" sqref="E4:H4"/>
    </sheetView>
  </sheetViews>
  <sheetFormatPr baseColWidth="10" defaultColWidth="11.42578125" defaultRowHeight="15" x14ac:dyDescent="0.2"/>
  <cols>
    <col min="1" max="34" width="2.5703125" style="1" customWidth="1"/>
    <col min="35" max="16384" width="11.42578125" style="1"/>
  </cols>
  <sheetData>
    <row r="1" spans="1:33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2" t="e" vm="1">
        <v>#VALUE!</v>
      </c>
      <c r="AD1" s="12"/>
      <c r="AE1" s="12"/>
      <c r="AF1" s="12"/>
      <c r="AG1" s="12"/>
    </row>
    <row r="2" spans="1:33" ht="46.5" customHeight="1" x14ac:dyDescent="0.2">
      <c r="A2" s="16" t="s">
        <v>41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2"/>
      <c r="AD2" s="12"/>
      <c r="AE2" s="12"/>
      <c r="AF2" s="12"/>
      <c r="AG2" s="12"/>
    </row>
    <row r="3" spans="1:33" ht="15" customHeight="1" x14ac:dyDescent="0.2">
      <c r="AC3" s="2"/>
      <c r="AD3" s="2"/>
      <c r="AE3" s="2"/>
      <c r="AF3" s="2"/>
      <c r="AG3" s="2"/>
    </row>
    <row r="4" spans="1:33" ht="15.75" x14ac:dyDescent="0.25">
      <c r="A4" s="13" t="s">
        <v>1</v>
      </c>
      <c r="B4" s="13"/>
      <c r="C4" s="13"/>
      <c r="D4" s="13"/>
      <c r="E4" s="14"/>
      <c r="F4" s="14"/>
      <c r="G4" s="14"/>
      <c r="H4" s="14"/>
      <c r="I4" s="13" t="s">
        <v>2</v>
      </c>
      <c r="J4" s="13"/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Y4" s="13" t="s">
        <v>3</v>
      </c>
      <c r="Z4" s="13"/>
      <c r="AA4" s="13"/>
      <c r="AB4" s="13"/>
      <c r="AC4" s="23"/>
      <c r="AD4" s="24"/>
      <c r="AE4" s="24"/>
      <c r="AF4" s="24"/>
      <c r="AG4" s="24"/>
    </row>
    <row r="6" spans="1:33" ht="16.5" thickBot="1" x14ac:dyDescent="0.3">
      <c r="A6" s="3" t="s">
        <v>4</v>
      </c>
    </row>
    <row r="7" spans="1:33" ht="15.75" customHeight="1" thickBot="1" x14ac:dyDescent="0.25">
      <c r="A7" s="8" t="s">
        <v>45</v>
      </c>
      <c r="N7" s="1" t="s">
        <v>11</v>
      </c>
      <c r="T7" s="20"/>
      <c r="U7" s="20"/>
      <c r="V7" s="1" t="s">
        <v>10</v>
      </c>
      <c r="X7" s="1" t="s">
        <v>9</v>
      </c>
      <c r="AB7" s="17" t="str">
        <f>IFERROR(IF(T7="","",T7*10),"")</f>
        <v/>
      </c>
      <c r="AC7" s="17"/>
      <c r="AD7" s="17"/>
      <c r="AE7" s="17"/>
      <c r="AF7" s="1" t="s">
        <v>7</v>
      </c>
    </row>
    <row r="8" spans="1:33" ht="16.5" customHeight="1" thickBot="1" x14ac:dyDescent="0.25">
      <c r="A8" s="42" t="s">
        <v>46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1" t="s">
        <v>12</v>
      </c>
      <c r="T8" s="21"/>
      <c r="U8" s="21"/>
      <c r="V8" s="1" t="s">
        <v>10</v>
      </c>
      <c r="X8" s="1" t="s">
        <v>9</v>
      </c>
      <c r="AB8" s="17" t="str">
        <f>IFERROR(IF(T8="","",T8*5),"")</f>
        <v/>
      </c>
      <c r="AC8" s="17"/>
      <c r="AD8" s="17"/>
      <c r="AE8" s="17"/>
      <c r="AF8" s="1" t="s">
        <v>7</v>
      </c>
    </row>
    <row r="9" spans="1:33" ht="16.5" customHeight="1" thickBot="1" x14ac:dyDescent="0.25">
      <c r="A9" s="1" t="s">
        <v>5</v>
      </c>
      <c r="N9" s="1" t="s">
        <v>13</v>
      </c>
      <c r="T9" s="22"/>
      <c r="U9" s="22"/>
      <c r="V9" s="1" t="s">
        <v>10</v>
      </c>
      <c r="X9" s="1" t="s">
        <v>9</v>
      </c>
      <c r="AB9" s="17" t="str">
        <f>IFERROR(IF(T9="","",T9*2),"")</f>
        <v/>
      </c>
      <c r="AC9" s="17"/>
      <c r="AD9" s="17"/>
      <c r="AE9" s="17"/>
      <c r="AF9" s="1" t="s">
        <v>7</v>
      </c>
    </row>
    <row r="10" spans="1:33" x14ac:dyDescent="0.2">
      <c r="AB10" s="4"/>
      <c r="AC10" s="4"/>
      <c r="AD10" s="4"/>
      <c r="AE10" s="4"/>
    </row>
    <row r="11" spans="1:33" ht="15.75" x14ac:dyDescent="0.25">
      <c r="A11" s="5" t="s">
        <v>6</v>
      </c>
      <c r="Z11" s="13" t="s">
        <v>8</v>
      </c>
      <c r="AA11" s="13"/>
      <c r="AB11" s="19" t="str">
        <f>IFERROR(IF(AND(AB7="",AB8="",AB9=""),"",SUM(AB7:AE9)),"")</f>
        <v/>
      </c>
      <c r="AC11" s="19"/>
      <c r="AD11" s="19"/>
      <c r="AE11" s="19"/>
      <c r="AF11" s="5" t="s">
        <v>7</v>
      </c>
    </row>
    <row r="13" spans="1:33" ht="16.5" thickBot="1" x14ac:dyDescent="0.3">
      <c r="A13" s="3" t="s">
        <v>14</v>
      </c>
    </row>
    <row r="14" spans="1:33" ht="16.5" customHeight="1" thickBot="1" x14ac:dyDescent="0.25">
      <c r="A14" s="1" t="s">
        <v>15</v>
      </c>
      <c r="G14" s="1" t="s">
        <v>20</v>
      </c>
      <c r="H14" s="1" t="s">
        <v>19</v>
      </c>
      <c r="N14" s="18"/>
      <c r="O14" s="18"/>
      <c r="P14" s="18"/>
      <c r="Q14" s="1" t="s">
        <v>18</v>
      </c>
      <c r="R14" s="18"/>
      <c r="S14" s="18"/>
      <c r="T14" s="18"/>
      <c r="U14" s="1" t="s">
        <v>17</v>
      </c>
      <c r="AC14" s="6" t="s">
        <v>26</v>
      </c>
      <c r="AD14" s="26" t="str">
        <f>IFERROR(IF($N14*$R14=0,"",$N14*$R14),"")</f>
        <v/>
      </c>
      <c r="AE14" s="26"/>
      <c r="AF14" s="7" t="s">
        <v>7</v>
      </c>
    </row>
    <row r="15" spans="1:33" ht="16.5" customHeight="1" thickBot="1" x14ac:dyDescent="0.25">
      <c r="G15" s="1" t="s">
        <v>21</v>
      </c>
      <c r="H15" s="1" t="s">
        <v>19</v>
      </c>
      <c r="N15" s="18"/>
      <c r="O15" s="18"/>
      <c r="P15" s="18"/>
      <c r="Q15" s="1" t="s">
        <v>18</v>
      </c>
      <c r="R15" s="18"/>
      <c r="S15" s="18"/>
      <c r="T15" s="18"/>
      <c r="U15" s="1" t="s">
        <v>17</v>
      </c>
      <c r="AC15" s="6" t="s">
        <v>26</v>
      </c>
      <c r="AD15" s="26" t="str">
        <f>IFERROR(IF($N15*$R15=0,"",$N15*$R15),"")</f>
        <v/>
      </c>
      <c r="AE15" s="26"/>
      <c r="AF15" s="7" t="s">
        <v>7</v>
      </c>
    </row>
    <row r="16" spans="1:33" ht="15.75" thickBot="1" x14ac:dyDescent="0.25">
      <c r="G16" s="1" t="s">
        <v>22</v>
      </c>
      <c r="H16" s="1" t="s">
        <v>19</v>
      </c>
      <c r="N16" s="18"/>
      <c r="O16" s="18"/>
      <c r="P16" s="18"/>
      <c r="Q16" s="1" t="s">
        <v>18</v>
      </c>
      <c r="R16" s="18"/>
      <c r="S16" s="18"/>
      <c r="T16" s="18"/>
      <c r="U16" s="1" t="s">
        <v>17</v>
      </c>
      <c r="AC16" s="6" t="s">
        <v>26</v>
      </c>
      <c r="AD16" s="26" t="str">
        <f>IFERROR(IF($N16*$R16=0,"",$N16*$R16),"")</f>
        <v/>
      </c>
      <c r="AE16" s="26"/>
      <c r="AF16" s="7" t="s">
        <v>7</v>
      </c>
    </row>
    <row r="17" spans="1:32" ht="15.75" thickBot="1" x14ac:dyDescent="0.25">
      <c r="G17" s="1" t="s">
        <v>23</v>
      </c>
      <c r="H17" s="1" t="s">
        <v>19</v>
      </c>
      <c r="N17" s="18"/>
      <c r="O17" s="18"/>
      <c r="P17" s="18"/>
      <c r="Q17" s="1" t="s">
        <v>18</v>
      </c>
      <c r="R17" s="18"/>
      <c r="S17" s="18"/>
      <c r="T17" s="18"/>
      <c r="U17" s="1" t="s">
        <v>17</v>
      </c>
      <c r="AC17" s="6" t="s">
        <v>26</v>
      </c>
      <c r="AD17" s="26" t="str">
        <f>IFERROR(IF($N17*$R17=0,"",$N17*$R17),"")</f>
        <v/>
      </c>
      <c r="AE17" s="26"/>
      <c r="AF17" s="7" t="s">
        <v>7</v>
      </c>
    </row>
    <row r="18" spans="1:32" ht="15.75" thickBot="1" x14ac:dyDescent="0.25">
      <c r="G18" s="1" t="s">
        <v>24</v>
      </c>
      <c r="H18" s="1" t="s">
        <v>19</v>
      </c>
      <c r="N18" s="18"/>
      <c r="O18" s="18"/>
      <c r="P18" s="18"/>
      <c r="Q18" s="1" t="s">
        <v>18</v>
      </c>
      <c r="R18" s="18"/>
      <c r="S18" s="18"/>
      <c r="T18" s="18"/>
      <c r="U18" s="1" t="s">
        <v>17</v>
      </c>
      <c r="AC18" s="6" t="s">
        <v>26</v>
      </c>
      <c r="AD18" s="26" t="str">
        <f t="shared" ref="AD18" si="0">IFERROR(IF($N18*$R18=0,"",$N18*$R18),"")</f>
        <v/>
      </c>
      <c r="AE18" s="26"/>
      <c r="AF18" s="7" t="s">
        <v>7</v>
      </c>
    </row>
    <row r="19" spans="1:32" ht="15.75" thickBot="1" x14ac:dyDescent="0.25">
      <c r="G19" s="1" t="s">
        <v>25</v>
      </c>
      <c r="H19" s="1" t="s">
        <v>19</v>
      </c>
      <c r="N19" s="18"/>
      <c r="O19" s="18"/>
      <c r="P19" s="18"/>
      <c r="Q19" s="1" t="s">
        <v>18</v>
      </c>
      <c r="R19" s="18"/>
      <c r="S19" s="18"/>
      <c r="T19" s="18"/>
      <c r="U19" s="1" t="s">
        <v>17</v>
      </c>
      <c r="AC19" s="6" t="s">
        <v>26</v>
      </c>
      <c r="AD19" s="26" t="str">
        <f>IFERROR(IF($N19*$R19=0,"",$N19*$R19),"")</f>
        <v/>
      </c>
      <c r="AE19" s="26"/>
      <c r="AF19" s="7" t="s">
        <v>7</v>
      </c>
    </row>
    <row r="20" spans="1:32" ht="15.75" thickBot="1" x14ac:dyDescent="0.25">
      <c r="X20" s="1" t="s">
        <v>9</v>
      </c>
      <c r="AB20" s="17" t="str">
        <f>IFERROR(IF(OR(N14="",R14=""),"",SUM(AD14:AD19)),"")</f>
        <v/>
      </c>
      <c r="AC20" s="17"/>
      <c r="AD20" s="17"/>
      <c r="AE20" s="17"/>
      <c r="AF20" s="1" t="s">
        <v>7</v>
      </c>
    </row>
    <row r="21" spans="1:32" ht="15.75" thickBot="1" x14ac:dyDescent="0.25">
      <c r="A21" s="8" t="s">
        <v>16</v>
      </c>
      <c r="G21" s="1" t="s">
        <v>20</v>
      </c>
      <c r="H21" s="1" t="s">
        <v>19</v>
      </c>
      <c r="N21" s="18"/>
      <c r="O21" s="18"/>
      <c r="P21" s="18"/>
      <c r="Q21" s="1" t="s">
        <v>18</v>
      </c>
      <c r="R21" s="18"/>
      <c r="S21" s="18"/>
      <c r="T21" s="18"/>
      <c r="U21" s="1" t="s">
        <v>17</v>
      </c>
      <c r="X21" s="1" t="s">
        <v>18</v>
      </c>
      <c r="Y21" s="20">
        <v>2</v>
      </c>
      <c r="Z21" s="20"/>
      <c r="AA21" s="1" t="s">
        <v>10</v>
      </c>
      <c r="AC21" s="6" t="s">
        <v>26</v>
      </c>
      <c r="AD21" s="26" t="str">
        <f>IFERROR(IF($N21*$R21*IF($Y21="",1,$Y21)=0,"",$N21*$R21*IF($Y21="",1,$Y21)),"")</f>
        <v/>
      </c>
      <c r="AE21" s="26"/>
      <c r="AF21" s="7" t="s">
        <v>7</v>
      </c>
    </row>
    <row r="22" spans="1:32" ht="16.5" customHeight="1" thickBot="1" x14ac:dyDescent="0.25">
      <c r="G22" s="1" t="s">
        <v>21</v>
      </c>
      <c r="H22" s="1" t="s">
        <v>19</v>
      </c>
      <c r="N22" s="18"/>
      <c r="O22" s="18"/>
      <c r="P22" s="18"/>
      <c r="Q22" s="1" t="s">
        <v>18</v>
      </c>
      <c r="R22" s="18"/>
      <c r="S22" s="18"/>
      <c r="T22" s="18"/>
      <c r="U22" s="1" t="s">
        <v>17</v>
      </c>
      <c r="X22" s="1" t="s">
        <v>18</v>
      </c>
      <c r="Y22" s="20">
        <v>1</v>
      </c>
      <c r="Z22" s="20"/>
      <c r="AA22" s="1" t="s">
        <v>10</v>
      </c>
      <c r="AC22" s="6" t="s">
        <v>26</v>
      </c>
      <c r="AD22" s="26" t="str">
        <f>IFERROR(IF($N22*$R22*IF($Y22="",1,$Y22)=0,"",$N22*$R22*IF($Y22="",1,$Y22)),"")</f>
        <v/>
      </c>
      <c r="AE22" s="26"/>
      <c r="AF22" s="7" t="s">
        <v>7</v>
      </c>
    </row>
    <row r="23" spans="1:32" ht="15.75" thickBot="1" x14ac:dyDescent="0.25">
      <c r="G23" s="1" t="s">
        <v>22</v>
      </c>
      <c r="H23" s="1" t="s">
        <v>19</v>
      </c>
      <c r="N23" s="18"/>
      <c r="O23" s="18"/>
      <c r="P23" s="18"/>
      <c r="Q23" s="1" t="s">
        <v>18</v>
      </c>
      <c r="R23" s="18"/>
      <c r="S23" s="18"/>
      <c r="T23" s="18"/>
      <c r="U23" s="1" t="s">
        <v>17</v>
      </c>
      <c r="X23" s="1" t="s">
        <v>18</v>
      </c>
      <c r="Y23" s="20">
        <v>1</v>
      </c>
      <c r="Z23" s="20"/>
      <c r="AA23" s="1" t="s">
        <v>10</v>
      </c>
      <c r="AC23" s="6" t="s">
        <v>26</v>
      </c>
      <c r="AD23" s="26" t="str">
        <f>IFERROR(IF($N23*$R23*IF($Y23="",1,$Y23)=0,"",$N23*$R23*IF($Y23="",1,$Y23)),"")</f>
        <v/>
      </c>
      <c r="AE23" s="26"/>
      <c r="AF23" s="7" t="s">
        <v>7</v>
      </c>
    </row>
    <row r="24" spans="1:32" ht="15.75" thickBot="1" x14ac:dyDescent="0.25">
      <c r="G24" s="1" t="s">
        <v>23</v>
      </c>
      <c r="H24" s="1" t="s">
        <v>19</v>
      </c>
      <c r="N24" s="18"/>
      <c r="O24" s="18"/>
      <c r="P24" s="18"/>
      <c r="Q24" s="1" t="s">
        <v>18</v>
      </c>
      <c r="R24" s="18"/>
      <c r="S24" s="18"/>
      <c r="T24" s="18"/>
      <c r="U24" s="1" t="s">
        <v>17</v>
      </c>
      <c r="X24" s="1" t="s">
        <v>18</v>
      </c>
      <c r="Y24" s="20"/>
      <c r="Z24" s="20"/>
      <c r="AA24" s="1" t="s">
        <v>10</v>
      </c>
      <c r="AC24" s="6" t="s">
        <v>26</v>
      </c>
      <c r="AD24" s="26" t="str">
        <f t="shared" ref="AD24:AD26" si="1">IFERROR(IF($N24*$R24*IF($Y24="",1,$Y24)=0,"",$N24*$R24*IF($Y24="",1,$Y24)),"")</f>
        <v/>
      </c>
      <c r="AE24" s="26"/>
      <c r="AF24" s="7" t="s">
        <v>7</v>
      </c>
    </row>
    <row r="25" spans="1:32" ht="15.75" thickBot="1" x14ac:dyDescent="0.25">
      <c r="G25" s="1" t="s">
        <v>24</v>
      </c>
      <c r="H25" s="1" t="s">
        <v>19</v>
      </c>
      <c r="N25" s="18"/>
      <c r="O25" s="18"/>
      <c r="P25" s="18"/>
      <c r="Q25" s="1" t="s">
        <v>18</v>
      </c>
      <c r="R25" s="18"/>
      <c r="S25" s="18"/>
      <c r="T25" s="18"/>
      <c r="U25" s="1" t="s">
        <v>17</v>
      </c>
      <c r="X25" s="1" t="s">
        <v>18</v>
      </c>
      <c r="Y25" s="20"/>
      <c r="Z25" s="20"/>
      <c r="AA25" s="1" t="s">
        <v>10</v>
      </c>
      <c r="AC25" s="6" t="s">
        <v>26</v>
      </c>
      <c r="AD25" s="26" t="str">
        <f t="shared" si="1"/>
        <v/>
      </c>
      <c r="AE25" s="26"/>
      <c r="AF25" s="7" t="s">
        <v>7</v>
      </c>
    </row>
    <row r="26" spans="1:32" ht="15.75" thickBot="1" x14ac:dyDescent="0.25">
      <c r="G26" s="1" t="s">
        <v>25</v>
      </c>
      <c r="H26" s="1" t="s">
        <v>19</v>
      </c>
      <c r="N26" s="18"/>
      <c r="O26" s="18"/>
      <c r="P26" s="18"/>
      <c r="Q26" s="1" t="s">
        <v>18</v>
      </c>
      <c r="R26" s="18"/>
      <c r="S26" s="18"/>
      <c r="T26" s="18"/>
      <c r="U26" s="1" t="s">
        <v>17</v>
      </c>
      <c r="X26" s="1" t="s">
        <v>18</v>
      </c>
      <c r="Y26" s="20"/>
      <c r="Z26" s="20"/>
      <c r="AA26" s="1" t="s">
        <v>10</v>
      </c>
      <c r="AC26" s="6" t="s">
        <v>26</v>
      </c>
      <c r="AD26" s="26" t="str">
        <f t="shared" si="1"/>
        <v/>
      </c>
      <c r="AE26" s="26"/>
      <c r="AF26" s="7" t="s">
        <v>7</v>
      </c>
    </row>
    <row r="27" spans="1:32" ht="15.75" thickBot="1" x14ac:dyDescent="0.25">
      <c r="X27" s="1" t="s">
        <v>9</v>
      </c>
      <c r="AB27" s="17" t="str">
        <f>IFERROR(IF(OR(N21="",R21=""),"",SUM(AD21:AE26)),"")</f>
        <v/>
      </c>
      <c r="AC27" s="17"/>
      <c r="AD27" s="17"/>
      <c r="AE27" s="17"/>
      <c r="AF27" s="1" t="s">
        <v>7</v>
      </c>
    </row>
    <row r="28" spans="1:32" ht="15.75" thickBot="1" x14ac:dyDescent="0.25"/>
    <row r="29" spans="1:32" ht="16.5" thickBot="1" x14ac:dyDescent="0.3">
      <c r="A29" s="9" t="s">
        <v>31</v>
      </c>
      <c r="AA29" s="8"/>
      <c r="AB29" s="25" t="str">
        <f>IFERROR(IF(AND(AB20="",AB27=""),"",SUM(AB20,AB27)),"")</f>
        <v/>
      </c>
      <c r="AC29" s="25"/>
      <c r="AD29" s="25"/>
      <c r="AE29" s="25"/>
      <c r="AF29" s="5" t="s">
        <v>7</v>
      </c>
    </row>
    <row r="31" spans="1:32" ht="16.5" thickBot="1" x14ac:dyDescent="0.3">
      <c r="A31" s="3" t="s">
        <v>27</v>
      </c>
    </row>
    <row r="32" spans="1:32" ht="15.75" thickBot="1" x14ac:dyDescent="0.25">
      <c r="A32" s="1" t="s">
        <v>28</v>
      </c>
      <c r="H32" s="1" t="s">
        <v>19</v>
      </c>
      <c r="N32" s="18"/>
      <c r="O32" s="18"/>
      <c r="P32" s="18"/>
      <c r="Q32" s="1" t="s">
        <v>18</v>
      </c>
      <c r="R32" s="18"/>
      <c r="S32" s="18"/>
      <c r="T32" s="18"/>
      <c r="U32" s="1" t="s">
        <v>17</v>
      </c>
      <c r="X32" s="1" t="s">
        <v>9</v>
      </c>
      <c r="AB32" s="17" t="str">
        <f>IFERROR(IF(OR(N32="",R32=""),"",N32*R32),"")</f>
        <v/>
      </c>
      <c r="AC32" s="17"/>
      <c r="AD32" s="17"/>
      <c r="AE32" s="17"/>
      <c r="AF32" s="1" t="s">
        <v>7</v>
      </c>
    </row>
    <row r="33" spans="1:33" ht="15.75" thickBot="1" x14ac:dyDescent="0.25">
      <c r="A33" s="1" t="s">
        <v>29</v>
      </c>
      <c r="G33" s="1" t="s">
        <v>20</v>
      </c>
      <c r="H33" s="1" t="s">
        <v>19</v>
      </c>
      <c r="N33" s="18"/>
      <c r="O33" s="18"/>
      <c r="P33" s="18"/>
      <c r="Q33" s="1" t="s">
        <v>18</v>
      </c>
      <c r="R33" s="18"/>
      <c r="S33" s="18"/>
      <c r="T33" s="18"/>
      <c r="U33" s="1" t="s">
        <v>17</v>
      </c>
      <c r="X33" s="1" t="s">
        <v>18</v>
      </c>
      <c r="Y33" s="20"/>
      <c r="Z33" s="20"/>
      <c r="AA33" s="1" t="s">
        <v>10</v>
      </c>
      <c r="AC33" s="6" t="s">
        <v>26</v>
      </c>
      <c r="AD33" s="26" t="str">
        <f>IFERROR(IF($N33*$R33*IF($Y33="",1,$Y33)=0,"",$N33*$R33*IF($Y33="",1,$Y33)),"")</f>
        <v/>
      </c>
      <c r="AE33" s="26"/>
      <c r="AF33" s="7" t="s">
        <v>7</v>
      </c>
    </row>
    <row r="34" spans="1:33" ht="15.75" thickBot="1" x14ac:dyDescent="0.25">
      <c r="G34" s="1" t="s">
        <v>21</v>
      </c>
      <c r="H34" s="1" t="s">
        <v>19</v>
      </c>
      <c r="N34" s="18"/>
      <c r="O34" s="18"/>
      <c r="P34" s="18"/>
      <c r="Q34" s="1" t="s">
        <v>18</v>
      </c>
      <c r="R34" s="18"/>
      <c r="S34" s="18"/>
      <c r="T34" s="18"/>
      <c r="U34" s="1" t="s">
        <v>17</v>
      </c>
      <c r="X34" s="1" t="s">
        <v>18</v>
      </c>
      <c r="Y34" s="20"/>
      <c r="Z34" s="20"/>
      <c r="AA34" s="1" t="s">
        <v>10</v>
      </c>
      <c r="AC34" s="6" t="s">
        <v>26</v>
      </c>
      <c r="AD34" s="26" t="str">
        <f t="shared" ref="AD34:AD35" si="2">IFERROR(IF($N34*$R34*IF($Y34="",1,$Y34)=0,"",$N34*$R34*IF($Y34="",1,$Y34)),"")</f>
        <v/>
      </c>
      <c r="AE34" s="26"/>
      <c r="AF34" s="7" t="s">
        <v>7</v>
      </c>
    </row>
    <row r="35" spans="1:33" ht="15.75" thickBot="1" x14ac:dyDescent="0.25">
      <c r="G35" s="1" t="s">
        <v>22</v>
      </c>
      <c r="H35" s="1" t="s">
        <v>19</v>
      </c>
      <c r="N35" s="18"/>
      <c r="O35" s="18"/>
      <c r="P35" s="18"/>
      <c r="Q35" s="1" t="s">
        <v>18</v>
      </c>
      <c r="R35" s="18"/>
      <c r="S35" s="18"/>
      <c r="T35" s="18"/>
      <c r="U35" s="1" t="s">
        <v>17</v>
      </c>
      <c r="X35" s="1" t="s">
        <v>18</v>
      </c>
      <c r="Y35" s="20"/>
      <c r="Z35" s="20"/>
      <c r="AA35" s="1" t="s">
        <v>10</v>
      </c>
      <c r="AC35" s="6" t="s">
        <v>26</v>
      </c>
      <c r="AD35" s="26" t="str">
        <f t="shared" si="2"/>
        <v/>
      </c>
      <c r="AE35" s="26"/>
      <c r="AF35" s="7" t="s">
        <v>7</v>
      </c>
    </row>
    <row r="36" spans="1:33" ht="15.75" thickBot="1" x14ac:dyDescent="0.25">
      <c r="X36" s="1" t="s">
        <v>9</v>
      </c>
      <c r="AB36" s="17" t="str">
        <f>IFERROR(IF(OR(N33="",R33=""),"",SUM(AD33:AE35)),"")</f>
        <v/>
      </c>
      <c r="AC36" s="17"/>
      <c r="AD36" s="17"/>
      <c r="AE36" s="17"/>
      <c r="AF36" s="1" t="s">
        <v>7</v>
      </c>
    </row>
    <row r="38" spans="1:33" ht="15.75" x14ac:dyDescent="0.25">
      <c r="A38" s="5" t="s">
        <v>30</v>
      </c>
      <c r="Z38" s="13" t="s">
        <v>8</v>
      </c>
      <c r="AA38" s="13"/>
      <c r="AB38" s="19" t="str">
        <f>IFERROR(IF(AND(AB34="",AB35="",AB36=""),"",SUM(AB34:AE36)),"")</f>
        <v/>
      </c>
      <c r="AC38" s="19"/>
      <c r="AD38" s="19"/>
      <c r="AE38" s="19"/>
      <c r="AF38" s="5" t="s">
        <v>7</v>
      </c>
    </row>
    <row r="40" spans="1:33" ht="15.75" x14ac:dyDescent="0.25">
      <c r="A40" s="3" t="s">
        <v>32</v>
      </c>
      <c r="Z40" s="13" t="s">
        <v>8</v>
      </c>
      <c r="AA40" s="13"/>
      <c r="AB40" s="28" t="str">
        <f>IFERROR(IF(SUM(AB11,AB29,AB38)=0,"",SUM(AB11,AB29,AB38)),"")</f>
        <v/>
      </c>
      <c r="AC40" s="28"/>
      <c r="AD40" s="28"/>
      <c r="AE40" s="28"/>
      <c r="AF40" s="5" t="s">
        <v>7</v>
      </c>
    </row>
    <row r="42" spans="1:33" ht="15.75" thickBot="1" x14ac:dyDescent="0.25">
      <c r="A42" s="1" t="s">
        <v>33</v>
      </c>
      <c r="Y42" s="8" t="s">
        <v>44</v>
      </c>
      <c r="AB42" s="27"/>
      <c r="AC42" s="27"/>
      <c r="AD42" s="27"/>
      <c r="AE42" s="27"/>
    </row>
    <row r="43" spans="1:33" ht="15.75" thickBot="1" x14ac:dyDescent="0.25">
      <c r="A43" s="1" t="s">
        <v>34</v>
      </c>
      <c r="I43" s="31"/>
      <c r="J43" s="32"/>
      <c r="K43" s="32"/>
      <c r="L43" s="33"/>
      <c r="M43" s="1" t="s">
        <v>35</v>
      </c>
      <c r="S43" s="44" t="str">
        <f>IFERROR(IF(AB42="","",IF(AB42="ja",4,3)),"")</f>
        <v/>
      </c>
      <c r="T43" s="44"/>
      <c r="U43" s="1" t="s">
        <v>26</v>
      </c>
      <c r="V43" s="34" t="str">
        <f>IF(I43="","",I43/S43)</f>
        <v/>
      </c>
      <c r="W43" s="35"/>
      <c r="X43" s="35"/>
      <c r="Y43" s="36"/>
      <c r="Z43" s="1" t="s">
        <v>7</v>
      </c>
      <c r="AC43" s="45" t="s">
        <v>47</v>
      </c>
      <c r="AD43" s="46"/>
      <c r="AE43" s="46"/>
      <c r="AF43" s="46"/>
      <c r="AG43" s="46"/>
    </row>
    <row r="44" spans="1:33" ht="16.5" thickBot="1" x14ac:dyDescent="0.3">
      <c r="A44" s="1" t="s">
        <v>36</v>
      </c>
      <c r="K44" s="37" t="str">
        <f>IF(V43="","",V43)</f>
        <v/>
      </c>
      <c r="L44" s="38"/>
      <c r="M44" s="38"/>
      <c r="N44" s="39"/>
      <c r="O44" s="1" t="s">
        <v>37</v>
      </c>
      <c r="AC44" s="46"/>
      <c r="AD44" s="46"/>
      <c r="AE44" s="46"/>
      <c r="AF44" s="46"/>
      <c r="AG44" s="46"/>
    </row>
    <row r="46" spans="1:33" ht="15.75" x14ac:dyDescent="0.25">
      <c r="A46" s="5" t="s">
        <v>38</v>
      </c>
      <c r="J46" s="40" t="str">
        <f>IFERROR(IF(AND(AB40="",K44=""),"",IF(AB40&gt;=K44,"erfüllt","nicht erfüllt")),"")</f>
        <v/>
      </c>
      <c r="K46" s="40"/>
      <c r="L46" s="40"/>
      <c r="M46" s="40"/>
      <c r="N46" s="40"/>
      <c r="O46" s="40"/>
      <c r="P46" s="40"/>
      <c r="R46" s="11" t="s">
        <v>42</v>
      </c>
      <c r="S46" s="11"/>
      <c r="T46" s="29" t="str">
        <f>IF(K44="","",K44)</f>
        <v/>
      </c>
      <c r="U46" s="29"/>
      <c r="V46" s="29"/>
      <c r="W46" s="29"/>
      <c r="X46" s="11" t="s">
        <v>43</v>
      </c>
      <c r="Y46" s="11"/>
      <c r="Z46" s="29" t="str">
        <f>IF(AB40="","",AB40)</f>
        <v/>
      </c>
      <c r="AA46" s="30"/>
      <c r="AB46" s="30"/>
      <c r="AC46" s="30"/>
      <c r="AD46" s="30"/>
    </row>
    <row r="48" spans="1:33" x14ac:dyDescent="0.2">
      <c r="A48" s="10" t="s">
        <v>39</v>
      </c>
      <c r="AA48" s="43" t="s">
        <v>40</v>
      </c>
    </row>
  </sheetData>
  <sheetProtection sheet="1" selectLockedCells="1"/>
  <mergeCells count="91">
    <mergeCell ref="AC43:AG44"/>
    <mergeCell ref="Z46:AD46"/>
    <mergeCell ref="I43:L43"/>
    <mergeCell ref="S43:T43"/>
    <mergeCell ref="V43:Y43"/>
    <mergeCell ref="K44:N44"/>
    <mergeCell ref="J46:P46"/>
    <mergeCell ref="T46:W46"/>
    <mergeCell ref="AB42:AE42"/>
    <mergeCell ref="N35:P35"/>
    <mergeCell ref="R35:T35"/>
    <mergeCell ref="Y35:Z35"/>
    <mergeCell ref="AD35:AE35"/>
    <mergeCell ref="AB36:AE36"/>
    <mergeCell ref="Z38:AA38"/>
    <mergeCell ref="AB38:AE38"/>
    <mergeCell ref="Z40:AA40"/>
    <mergeCell ref="AB40:AE40"/>
    <mergeCell ref="N33:P33"/>
    <mergeCell ref="R33:T33"/>
    <mergeCell ref="Y33:Z33"/>
    <mergeCell ref="AD33:AE33"/>
    <mergeCell ref="N34:P34"/>
    <mergeCell ref="R34:T34"/>
    <mergeCell ref="Y34:Z34"/>
    <mergeCell ref="AD34:AE34"/>
    <mergeCell ref="AB29:AE29"/>
    <mergeCell ref="N32:P32"/>
    <mergeCell ref="R32:T32"/>
    <mergeCell ref="AB32:AE32"/>
    <mergeCell ref="AD14:AE14"/>
    <mergeCell ref="AD15:AE15"/>
    <mergeCell ref="AD16:AE16"/>
    <mergeCell ref="AD17:AE17"/>
    <mergeCell ref="AD18:AE18"/>
    <mergeCell ref="AD19:AE19"/>
    <mergeCell ref="AD21:AE21"/>
    <mergeCell ref="AD22:AE22"/>
    <mergeCell ref="AD23:AE23"/>
    <mergeCell ref="AD24:AE24"/>
    <mergeCell ref="AD25:AE25"/>
    <mergeCell ref="AD26:AE26"/>
    <mergeCell ref="AB27:AE27"/>
    <mergeCell ref="R26:T26"/>
    <mergeCell ref="Y21:Z21"/>
    <mergeCell ref="Y22:Z22"/>
    <mergeCell ref="Y23:Z23"/>
    <mergeCell ref="Y24:Z24"/>
    <mergeCell ref="Y25:Z25"/>
    <mergeCell ref="Y26:Z26"/>
    <mergeCell ref="N26:P26"/>
    <mergeCell ref="R22:T22"/>
    <mergeCell ref="R23:T23"/>
    <mergeCell ref="N24:P24"/>
    <mergeCell ref="R24:T24"/>
    <mergeCell ref="N25:P25"/>
    <mergeCell ref="R25:T25"/>
    <mergeCell ref="N18:P18"/>
    <mergeCell ref="R18:T18"/>
    <mergeCell ref="N19:P19"/>
    <mergeCell ref="N22:P22"/>
    <mergeCell ref="N23:P23"/>
    <mergeCell ref="N15:P15"/>
    <mergeCell ref="R15:T15"/>
    <mergeCell ref="N16:P16"/>
    <mergeCell ref="R16:T16"/>
    <mergeCell ref="N17:P17"/>
    <mergeCell ref="R17:T17"/>
    <mergeCell ref="AB20:AE20"/>
    <mergeCell ref="R14:T14"/>
    <mergeCell ref="R21:T21"/>
    <mergeCell ref="N14:P14"/>
    <mergeCell ref="E4:H4"/>
    <mergeCell ref="AB7:AE7"/>
    <mergeCell ref="AB8:AE8"/>
    <mergeCell ref="AB9:AE9"/>
    <mergeCell ref="AB11:AE11"/>
    <mergeCell ref="Z11:AA11"/>
    <mergeCell ref="T7:U7"/>
    <mergeCell ref="T8:U8"/>
    <mergeCell ref="T9:U9"/>
    <mergeCell ref="AC4:AG4"/>
    <mergeCell ref="R19:T19"/>
    <mergeCell ref="N21:P21"/>
    <mergeCell ref="AC1:AG2"/>
    <mergeCell ref="A4:D4"/>
    <mergeCell ref="I4:K4"/>
    <mergeCell ref="Y4:AB4"/>
    <mergeCell ref="L4:W4"/>
    <mergeCell ref="A1:AB1"/>
    <mergeCell ref="A2:AB2"/>
  </mergeCells>
  <conditionalFormatting sqref="J46:P46">
    <cfRule type="beginsWith" dxfId="0" priority="1" operator="beginsWith" text="nicht">
      <formula>LEFT(J46,LEN("nicht"))="nicht"</formula>
    </cfRule>
  </conditionalFormatting>
  <dataValidations count="3">
    <dataValidation type="decimal" operator="greaterThanOrEqual" allowBlank="1" showInputMessage="1" showErrorMessage="1" errorTitle="Ungültiger Wert!" error="Bitte tragen Sie hier die Größe in Metern ein!" promptTitle="Größe in Metern eintragen" sqref="N14:P19 R14:T19 K44:N44 R32:T35 I43:L43 R21:T26 N21:P26 N32:P35" xr:uid="{CC23B9A1-9708-456D-B73C-60B6DC70EE46}">
      <formula1>0</formula1>
    </dataValidation>
    <dataValidation type="list" allowBlank="1" showInputMessage="1" showErrorMessage="1" sqref="AB42:AE42" xr:uid="{964263B1-4457-42B9-A461-04225B7A0A42}">
      <formula1>"ja, nein"</formula1>
    </dataValidation>
    <dataValidation type="whole" operator="greaterThanOrEqual" allowBlank="1" showErrorMessage="1" errorTitle="Ungültige Eingabe" error="Die Eingabe entspricht keiner Ganzzahl" promptTitle="Anzahl eintragen" prompt="Nur Ganzzahlen erlaubt._x000a_Z.B. 1    5     9    ...." sqref="Y21:Z26 Y33:Z35 T7:U8 T9:U9" xr:uid="{E7BAF6E4-014C-47C8-95D4-4C703D202F44}">
      <formula1>0</formula1>
    </dataValidation>
  </dataValidations>
  <pageMargins left="0.70866141732283472" right="0.70866141732283472" top="0.4724409448818898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 zum Drucken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Maywald</dc:creator>
  <cp:lastModifiedBy>Felix Maywald</cp:lastModifiedBy>
  <cp:lastPrinted>2024-05-25T17:09:33Z</cp:lastPrinted>
  <dcterms:created xsi:type="dcterms:W3CDTF">2015-06-05T18:19:34Z</dcterms:created>
  <dcterms:modified xsi:type="dcterms:W3CDTF">2024-05-25T19:06:57Z</dcterms:modified>
</cp:coreProperties>
</file>